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D1031" i="2"/>
  <c r="C1031" i="2"/>
  <c r="B1031" i="2"/>
  <c r="A1031" i="2"/>
  <c r="H1030" i="2"/>
  <c r="F1030" i="2"/>
  <c r="E1030" i="2"/>
  <c r="C1030" i="2"/>
  <c r="B1030" i="2"/>
  <c r="A1030" i="2"/>
  <c r="D1030" i="2" s="1"/>
  <c r="H1029" i="2"/>
  <c r="F1029" i="2"/>
  <c r="E1029" i="2"/>
  <c r="D1029" i="2"/>
  <c r="C1029" i="2"/>
  <c r="B1029" i="2"/>
  <c r="A1029" i="2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D990" i="2"/>
  <c r="C990" i="2"/>
  <c r="B990" i="2"/>
  <c r="A990" i="2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D986" i="2"/>
  <c r="C986" i="2"/>
  <c r="B986" i="2"/>
  <c r="A986" i="2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D972" i="2"/>
  <c r="C972" i="2"/>
  <c r="B972" i="2"/>
  <c r="A972" i="2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D949" i="2"/>
  <c r="C949" i="2"/>
  <c r="B949" i="2"/>
  <c r="A949" i="2"/>
  <c r="H948" i="2"/>
  <c r="F948" i="2"/>
  <c r="E948" i="2"/>
  <c r="C948" i="2"/>
  <c r="B948" i="2"/>
  <c r="A948" i="2"/>
  <c r="D948" i="2" s="1"/>
  <c r="H947" i="2"/>
  <c r="F947" i="2"/>
  <c r="E947" i="2"/>
  <c r="D947" i="2"/>
  <c r="C947" i="2"/>
  <c r="B947" i="2"/>
  <c r="A947" i="2"/>
  <c r="H946" i="2"/>
  <c r="F946" i="2"/>
  <c r="E946" i="2"/>
  <c r="C946" i="2"/>
  <c r="B946" i="2"/>
  <c r="A946" i="2"/>
  <c r="D946" i="2" s="1"/>
  <c r="H945" i="2"/>
  <c r="F945" i="2"/>
  <c r="E945" i="2"/>
  <c r="D945" i="2"/>
  <c r="C945" i="2"/>
  <c r="B945" i="2"/>
  <c r="A945" i="2"/>
  <c r="H944" i="2"/>
  <c r="F944" i="2"/>
  <c r="E944" i="2"/>
  <c r="C944" i="2"/>
  <c r="B944" i="2"/>
  <c r="A944" i="2"/>
  <c r="D944" i="2" s="1"/>
  <c r="H943" i="2"/>
  <c r="F943" i="2"/>
  <c r="E943" i="2"/>
  <c r="D943" i="2"/>
  <c r="C943" i="2"/>
  <c r="B943" i="2"/>
  <c r="A943" i="2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D940" i="2"/>
  <c r="C940" i="2"/>
  <c r="B940" i="2"/>
  <c r="A940" i="2"/>
  <c r="H939" i="2"/>
  <c r="F939" i="2"/>
  <c r="E939" i="2"/>
  <c r="C939" i="2"/>
  <c r="B939" i="2"/>
  <c r="A939" i="2"/>
  <c r="D939" i="2" s="1"/>
  <c r="H938" i="2"/>
  <c r="F938" i="2"/>
  <c r="E938" i="2"/>
  <c r="D938" i="2"/>
  <c r="C938" i="2"/>
  <c r="B938" i="2"/>
  <c r="A938" i="2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D932" i="2"/>
  <c r="C932" i="2"/>
  <c r="B932" i="2"/>
  <c r="A932" i="2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D918" i="2"/>
  <c r="C918" i="2"/>
  <c r="B918" i="2"/>
  <c r="A918" i="2"/>
  <c r="H917" i="2"/>
  <c r="F917" i="2"/>
  <c r="E917" i="2"/>
  <c r="C917" i="2"/>
  <c r="B917" i="2"/>
  <c r="A917" i="2"/>
  <c r="D917" i="2" s="1"/>
  <c r="H916" i="2"/>
  <c r="F916" i="2"/>
  <c r="E916" i="2"/>
  <c r="D916" i="2"/>
  <c r="C916" i="2"/>
  <c r="B916" i="2"/>
  <c r="A916" i="2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D907" i="2"/>
  <c r="C907" i="2"/>
  <c r="B907" i="2"/>
  <c r="A907" i="2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D901" i="2"/>
  <c r="C901" i="2"/>
  <c r="B901" i="2"/>
  <c r="A901" i="2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D889" i="2"/>
  <c r="C889" i="2"/>
  <c r="B889" i="2"/>
  <c r="A889" i="2"/>
  <c r="H888" i="2"/>
  <c r="F888" i="2"/>
  <c r="E888" i="2"/>
  <c r="C888" i="2"/>
  <c r="B888" i="2"/>
  <c r="A888" i="2"/>
  <c r="D888" i="2" s="1"/>
  <c r="H887" i="2"/>
  <c r="F887" i="2"/>
  <c r="E887" i="2"/>
  <c r="D887" i="2"/>
  <c r="C887" i="2"/>
  <c r="B887" i="2"/>
  <c r="A887" i="2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D880" i="2"/>
  <c r="C880" i="2"/>
  <c r="B880" i="2"/>
  <c r="A880" i="2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D876" i="2"/>
  <c r="C876" i="2"/>
  <c r="B876" i="2"/>
  <c r="A876" i="2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D860" i="2"/>
  <c r="C860" i="2"/>
  <c r="B860" i="2"/>
  <c r="A860" i="2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D834" i="2"/>
  <c r="C834" i="2"/>
  <c r="B834" i="2"/>
  <c r="A834" i="2"/>
  <c r="H833" i="2"/>
  <c r="F833" i="2"/>
  <c r="E833" i="2"/>
  <c r="C833" i="2"/>
  <c r="B833" i="2"/>
  <c r="A833" i="2"/>
  <c r="D833" i="2" s="1"/>
  <c r="H832" i="2"/>
  <c r="F832" i="2"/>
  <c r="E832" i="2"/>
  <c r="D832" i="2"/>
  <c r="C832" i="2"/>
  <c r="B832" i="2"/>
  <c r="A832" i="2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D812" i="2"/>
  <c r="C812" i="2"/>
  <c r="B812" i="2"/>
  <c r="A812" i="2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D805" i="2"/>
  <c r="C805" i="2"/>
  <c r="B805" i="2"/>
  <c r="A805" i="2"/>
  <c r="H804" i="2"/>
  <c r="F804" i="2"/>
  <c r="E804" i="2"/>
  <c r="C804" i="2"/>
  <c r="B804" i="2"/>
  <c r="A804" i="2"/>
  <c r="D804" i="2" s="1"/>
  <c r="H803" i="2"/>
  <c r="F803" i="2"/>
  <c r="E803" i="2"/>
  <c r="D803" i="2"/>
  <c r="C803" i="2"/>
  <c r="B803" i="2"/>
  <c r="A803" i="2"/>
  <c r="H802" i="2"/>
  <c r="F802" i="2"/>
  <c r="E802" i="2"/>
  <c r="C802" i="2"/>
  <c r="B802" i="2"/>
  <c r="A802" i="2"/>
  <c r="D802" i="2" s="1"/>
  <c r="H801" i="2"/>
  <c r="F801" i="2"/>
  <c r="E801" i="2"/>
  <c r="D801" i="2"/>
  <c r="C801" i="2"/>
  <c r="B801" i="2"/>
  <c r="A801" i="2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D776" i="2"/>
  <c r="C776" i="2"/>
  <c r="B776" i="2"/>
  <c r="A776" i="2"/>
  <c r="H775" i="2"/>
  <c r="F775" i="2"/>
  <c r="E775" i="2"/>
  <c r="C775" i="2"/>
  <c r="B775" i="2"/>
  <c r="A775" i="2"/>
  <c r="D775" i="2" s="1"/>
  <c r="H774" i="2"/>
  <c r="F774" i="2"/>
  <c r="E774" i="2"/>
  <c r="D774" i="2"/>
  <c r="C774" i="2"/>
  <c r="B774" i="2"/>
  <c r="A774" i="2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D757" i="2"/>
  <c r="C757" i="2"/>
  <c r="B757" i="2"/>
  <c r="A757" i="2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D741" i="2"/>
  <c r="C741" i="2"/>
  <c r="B741" i="2"/>
  <c r="A741" i="2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D732" i="2"/>
  <c r="C732" i="2"/>
  <c r="B732" i="2"/>
  <c r="A732" i="2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D728" i="2"/>
  <c r="C728" i="2"/>
  <c r="B728" i="2"/>
  <c r="A728" i="2"/>
  <c r="H727" i="2"/>
  <c r="F727" i="2"/>
  <c r="E727" i="2"/>
  <c r="C727" i="2"/>
  <c r="B727" i="2"/>
  <c r="A727" i="2"/>
  <c r="D727" i="2" s="1"/>
  <c r="H726" i="2"/>
  <c r="F726" i="2"/>
  <c r="E726" i="2"/>
  <c r="D726" i="2"/>
  <c r="C726" i="2"/>
  <c r="B726" i="2"/>
  <c r="A726" i="2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D714" i="2"/>
  <c r="C714" i="2"/>
  <c r="B714" i="2"/>
  <c r="A714" i="2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D703" i="2"/>
  <c r="C703" i="2"/>
  <c r="B703" i="2"/>
  <c r="A703" i="2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D690" i="2"/>
  <c r="C690" i="2"/>
  <c r="B690" i="2"/>
  <c r="A690" i="2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D684" i="2"/>
  <c r="C684" i="2"/>
  <c r="B684" i="2"/>
  <c r="A684" i="2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D661" i="2"/>
  <c r="C661" i="2"/>
  <c r="B661" i="2"/>
  <c r="A661" i="2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D657" i="2"/>
  <c r="C657" i="2"/>
  <c r="B657" i="2"/>
  <c r="A657" i="2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D654" i="2"/>
  <c r="C654" i="2"/>
  <c r="B654" i="2"/>
  <c r="A654" i="2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D648" i="2"/>
  <c r="C648" i="2"/>
  <c r="B648" i="2"/>
  <c r="A648" i="2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D630" i="2"/>
  <c r="C630" i="2"/>
  <c r="B630" i="2"/>
  <c r="A630" i="2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D624" i="2"/>
  <c r="C624" i="2"/>
  <c r="B624" i="2"/>
  <c r="A624" i="2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D613" i="2"/>
  <c r="C613" i="2"/>
  <c r="B613" i="2"/>
  <c r="A613" i="2"/>
  <c r="H612" i="2"/>
  <c r="F612" i="2"/>
  <c r="E612" i="2"/>
  <c r="C612" i="2"/>
  <c r="B612" i="2"/>
  <c r="A612" i="2"/>
  <c r="D612" i="2" s="1"/>
  <c r="H611" i="2"/>
  <c r="F611" i="2"/>
  <c r="E611" i="2"/>
  <c r="D611" i="2"/>
  <c r="C611" i="2"/>
  <c r="B611" i="2"/>
  <c r="A611" i="2"/>
  <c r="H610" i="2"/>
  <c r="F610" i="2"/>
  <c r="E610" i="2"/>
  <c r="C610" i="2"/>
  <c r="B610" i="2"/>
  <c r="A610" i="2"/>
  <c r="D610" i="2" s="1"/>
  <c r="H609" i="2"/>
  <c r="F609" i="2"/>
  <c r="E609" i="2"/>
  <c r="D609" i="2"/>
  <c r="C609" i="2"/>
  <c r="B609" i="2"/>
  <c r="A609" i="2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D589" i="2"/>
  <c r="C589" i="2"/>
  <c r="B589" i="2"/>
  <c r="A589" i="2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D563" i="2"/>
  <c r="C563" i="2"/>
  <c r="B563" i="2"/>
  <c r="A563" i="2"/>
  <c r="H562" i="2"/>
  <c r="F562" i="2"/>
  <c r="E562" i="2"/>
  <c r="C562" i="2"/>
  <c r="B562" i="2"/>
  <c r="A562" i="2"/>
  <c r="D562" i="2" s="1"/>
  <c r="H561" i="2"/>
  <c r="F561" i="2"/>
  <c r="E561" i="2"/>
  <c r="D561" i="2"/>
  <c r="C561" i="2"/>
  <c r="B561" i="2"/>
  <c r="A561" i="2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D537" i="2"/>
  <c r="C537" i="2"/>
  <c r="B537" i="2"/>
  <c r="A537" i="2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D534" i="2"/>
  <c r="C534" i="2"/>
  <c r="B534" i="2"/>
  <c r="A534" i="2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D528" i="2"/>
  <c r="C528" i="2"/>
  <c r="B528" i="2"/>
  <c r="A528" i="2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D510" i="2"/>
  <c r="C510" i="2"/>
  <c r="B510" i="2"/>
  <c r="A510" i="2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D493" i="2"/>
  <c r="C493" i="2"/>
  <c r="B493" i="2"/>
  <c r="A493" i="2"/>
  <c r="H492" i="2"/>
  <c r="F492" i="2"/>
  <c r="E492" i="2"/>
  <c r="C492" i="2"/>
  <c r="B492" i="2"/>
  <c r="A492" i="2"/>
  <c r="D492" i="2" s="1"/>
  <c r="H491" i="2"/>
  <c r="F491" i="2"/>
  <c r="E491" i="2"/>
  <c r="D491" i="2"/>
  <c r="C491" i="2"/>
  <c r="B491" i="2"/>
  <c r="A491" i="2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D480" i="2"/>
  <c r="C480" i="2"/>
  <c r="B480" i="2"/>
  <c r="A480" i="2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D476" i="2"/>
  <c r="C476" i="2"/>
  <c r="B476" i="2"/>
  <c r="A476" i="2"/>
  <c r="H475" i="2"/>
  <c r="F475" i="2"/>
  <c r="E475" i="2"/>
  <c r="C475" i="2"/>
  <c r="B475" i="2"/>
  <c r="A475" i="2"/>
  <c r="D475" i="2" s="1"/>
  <c r="H474" i="2"/>
  <c r="F474" i="2"/>
  <c r="E474" i="2"/>
  <c r="D474" i="2"/>
  <c r="C474" i="2"/>
  <c r="B474" i="2"/>
  <c r="A474" i="2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D445" i="2"/>
  <c r="C445" i="2"/>
  <c r="B445" i="2"/>
  <c r="A445" i="2"/>
  <c r="H444" i="2"/>
  <c r="F444" i="2"/>
  <c r="E444" i="2"/>
  <c r="C444" i="2"/>
  <c r="B444" i="2"/>
  <c r="A444" i="2"/>
  <c r="D444" i="2" s="1"/>
  <c r="H443" i="2"/>
  <c r="F443" i="2"/>
  <c r="E443" i="2"/>
  <c r="D443" i="2"/>
  <c r="C443" i="2"/>
  <c r="B443" i="2"/>
  <c r="A443" i="2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D432" i="2"/>
  <c r="C432" i="2"/>
  <c r="B432" i="2"/>
  <c r="A432" i="2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D428" i="2"/>
  <c r="C428" i="2"/>
  <c r="B428" i="2"/>
  <c r="A428" i="2"/>
  <c r="H427" i="2"/>
  <c r="F427" i="2"/>
  <c r="E427" i="2"/>
  <c r="C427" i="2"/>
  <c r="B427" i="2"/>
  <c r="A427" i="2"/>
  <c r="D427" i="2" s="1"/>
  <c r="H426" i="2"/>
  <c r="F426" i="2"/>
  <c r="E426" i="2"/>
  <c r="D426" i="2"/>
  <c r="C426" i="2"/>
  <c r="B426" i="2"/>
  <c r="A426" i="2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D384" i="2"/>
  <c r="C384" i="2"/>
  <c r="B384" i="2"/>
  <c r="A384" i="2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D380" i="2"/>
  <c r="C380" i="2"/>
  <c r="B380" i="2"/>
  <c r="A380" i="2"/>
  <c r="H379" i="2"/>
  <c r="F379" i="2"/>
  <c r="E379" i="2"/>
  <c r="C379" i="2"/>
  <c r="B379" i="2"/>
  <c r="A379" i="2"/>
  <c r="D379" i="2" s="1"/>
  <c r="H378" i="2"/>
  <c r="F378" i="2"/>
  <c r="E378" i="2"/>
  <c r="D378" i="2"/>
  <c r="C378" i="2"/>
  <c r="B378" i="2"/>
  <c r="A378" i="2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D371" i="2"/>
  <c r="C371" i="2"/>
  <c r="B371" i="2"/>
  <c r="A371" i="2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D347" i="2"/>
  <c r="C347" i="2"/>
  <c r="B347" i="2"/>
  <c r="A347" i="2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D336" i="2"/>
  <c r="C336" i="2"/>
  <c r="B336" i="2"/>
  <c r="A336" i="2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D332" i="2"/>
  <c r="C332" i="2"/>
  <c r="B332" i="2"/>
  <c r="A332" i="2"/>
  <c r="H331" i="2"/>
  <c r="F331" i="2"/>
  <c r="E331" i="2"/>
  <c r="C331" i="2"/>
  <c r="B331" i="2"/>
  <c r="A331" i="2"/>
  <c r="D331" i="2" s="1"/>
  <c r="H330" i="2"/>
  <c r="F330" i="2"/>
  <c r="E330" i="2"/>
  <c r="D330" i="2"/>
  <c r="C330" i="2"/>
  <c r="B330" i="2"/>
  <c r="A330" i="2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D324" i="2"/>
  <c r="C324" i="2"/>
  <c r="B324" i="2"/>
  <c r="A324" i="2"/>
  <c r="H323" i="2"/>
  <c r="F323" i="2"/>
  <c r="E323" i="2"/>
  <c r="D323" i="2"/>
  <c r="C323" i="2"/>
  <c r="B323" i="2"/>
  <c r="A323" i="2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D299" i="2"/>
  <c r="C299" i="2"/>
  <c r="B299" i="2"/>
  <c r="A299" i="2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D288" i="2"/>
  <c r="C288" i="2"/>
  <c r="B288" i="2"/>
  <c r="A288" i="2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D284" i="2"/>
  <c r="C284" i="2"/>
  <c r="B284" i="2"/>
  <c r="A284" i="2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D275" i="2"/>
  <c r="C275" i="2"/>
  <c r="B275" i="2"/>
  <c r="A275" i="2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D265" i="2"/>
  <c r="C265" i="2"/>
  <c r="B265" i="2"/>
  <c r="A265" i="2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D253" i="2"/>
  <c r="C253" i="2"/>
  <c r="B253" i="2"/>
  <c r="A253" i="2"/>
  <c r="H252" i="2"/>
  <c r="F252" i="2"/>
  <c r="E252" i="2"/>
  <c r="D252" i="2"/>
  <c r="C252" i="2"/>
  <c r="B252" i="2"/>
  <c r="A252" i="2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D236" i="2"/>
  <c r="C236" i="2"/>
  <c r="B236" i="2"/>
  <c r="A236" i="2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D232" i="2"/>
  <c r="C232" i="2"/>
  <c r="B232" i="2"/>
  <c r="A232" i="2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D229" i="2"/>
  <c r="C229" i="2"/>
  <c r="B229" i="2"/>
  <c r="A229" i="2"/>
  <c r="H228" i="2"/>
  <c r="F228" i="2"/>
  <c r="E228" i="2"/>
  <c r="C228" i="2"/>
  <c r="B228" i="2"/>
  <c r="A228" i="2"/>
  <c r="D228" i="2" s="1"/>
  <c r="H227" i="2"/>
  <c r="F227" i="2"/>
  <c r="E227" i="2"/>
  <c r="D227" i="2"/>
  <c r="C227" i="2"/>
  <c r="B227" i="2"/>
  <c r="A227" i="2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D212" i="2"/>
  <c r="C212" i="2"/>
  <c r="B212" i="2"/>
  <c r="A212" i="2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D208" i="2"/>
  <c r="C208" i="2"/>
  <c r="B208" i="2"/>
  <c r="A208" i="2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D204" i="2"/>
  <c r="C204" i="2"/>
  <c r="B204" i="2"/>
  <c r="A204" i="2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D191" i="2"/>
  <c r="C191" i="2"/>
  <c r="B191" i="2"/>
  <c r="A191" i="2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D179" i="2"/>
  <c r="C179" i="2"/>
  <c r="B179" i="2"/>
  <c r="A179" i="2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D167" i="2"/>
  <c r="C167" i="2"/>
  <c r="B167" i="2"/>
  <c r="A167" i="2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D162" i="2"/>
  <c r="C162" i="2"/>
  <c r="B162" i="2"/>
  <c r="A162" i="2"/>
  <c r="H161" i="2"/>
  <c r="F161" i="2"/>
  <c r="E161" i="2"/>
  <c r="C161" i="2"/>
  <c r="B161" i="2"/>
  <c r="A161" i="2"/>
  <c r="D161" i="2" s="1"/>
  <c r="H160" i="2"/>
  <c r="F160" i="2"/>
  <c r="E160" i="2"/>
  <c r="D160" i="2"/>
  <c r="C160" i="2"/>
  <c r="B160" i="2"/>
  <c r="A160" i="2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D156" i="2"/>
  <c r="C156" i="2"/>
  <c r="B156" i="2"/>
  <c r="A156" i="2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D143" i="2"/>
  <c r="C143" i="2"/>
  <c r="B143" i="2"/>
  <c r="A143" i="2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D106" i="2"/>
  <c r="C106" i="2"/>
  <c r="B106" i="2"/>
  <c r="A106" i="2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D96" i="2"/>
  <c r="C96" i="2"/>
  <c r="B96" i="2"/>
  <c r="A96" i="2"/>
  <c r="H95" i="2"/>
  <c r="F95" i="2"/>
  <c r="E95" i="2"/>
  <c r="D95" i="2"/>
  <c r="C95" i="2"/>
  <c r="B95" i="2"/>
  <c r="A95" i="2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D85" i="2"/>
  <c r="C85" i="2"/>
  <c r="B85" i="2"/>
  <c r="A85" i="2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D67" i="2"/>
  <c r="C67" i="2"/>
  <c r="B67" i="2"/>
  <c r="A67" i="2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D57" i="2"/>
  <c r="C57" i="2"/>
  <c r="B57" i="2"/>
  <c r="A57" i="2"/>
  <c r="H56" i="2"/>
  <c r="F56" i="2"/>
  <c r="E56" i="2"/>
  <c r="D56" i="2"/>
  <c r="C56" i="2"/>
  <c r="B56" i="2"/>
  <c r="A56" i="2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D52" i="2"/>
  <c r="C52" i="2"/>
  <c r="B52" i="2"/>
  <c r="A52" i="2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D35" i="2"/>
  <c r="C35" i="2"/>
  <c r="B35" i="2"/>
  <c r="A35" i="2"/>
  <c r="H34" i="2"/>
  <c r="F34" i="2"/>
  <c r="E34" i="2"/>
  <c r="C34" i="2"/>
  <c r="B34" i="2"/>
  <c r="A34" i="2"/>
  <c r="D34" i="2" s="1"/>
  <c r="H33" i="2"/>
  <c r="F33" i="2"/>
  <c r="E33" i="2"/>
  <c r="D33" i="2"/>
  <c r="C33" i="2"/>
  <c r="B33" i="2"/>
  <c r="A33" i="2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D10" i="2"/>
  <c r="C10" i="2"/>
  <c r="B10" i="2"/>
  <c r="A10" i="2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<sst xmlns="http://schemas.openxmlformats.org/spreadsheetml/2006/main" count="424" uniqueCount="348">
  <si>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</si>
  <si>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</si>
  <si>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</si>
  <si>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</si>
  <si>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</si>
  <si>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</si>
  <si>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</si>
  <si>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</si>
  <si>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</si>
  <si>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</si>
  <si>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</si>
  <si>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</si>
  <si>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</si>
  <si>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</si>
  <si>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</si>
  <si>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</si>
  <si>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</si>
  <si>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</si>
  <si>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</si>
  <si>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</si>
  <si>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</si>
  <si>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</si>
  <si>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</si>
  <si>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</si>
  <si>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</si>
  <si>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</si>
  <si>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</si>
  <si>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</si>
  <si>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</si>
  <si>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</si>
  <si>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</si>
  <si>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</si>
  <si>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</si>
  <si>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</si>
  <si>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</si>
  <si>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</si>
  <si>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</si>
  <si>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</si>
  <si>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</si>
  <si>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</si>
  <si>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</si>
  <si>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</si>
  <si>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</si>
  <si>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</si>
  <si>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</si>
  <si>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</si>
  <si>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</si>
  <si>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</si>
  <si>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</si>
  <si>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</si>
  <si>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</si>
  <si>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</si>
  <si>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</si>
  <si>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</si>
  <si>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</si>
  <si>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</si>
  <si>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</si>
  <si>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</si>
  <si>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</si>
  <si>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</si>
  <si>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</si>
  <si>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</si>
  <si>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</si>
  <si>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</si>
  <si>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</si>
  <si>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</si>
  <si>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</si>
  <si>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</si>
  <si>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</si>
  <si>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</si>
  <si>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</si>
  <si>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</si>
  <si>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</si>
  <si>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</si>
  <si>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</si>
  <si>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</si>
  <si>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</si>
  <si>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</si>
  <si>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</si>
  <si>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</si>
  <si>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</si>
  <si>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</si>
  <si>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</si>
  <si>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</si>
  <si>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</si>
  <si>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</si>
  <si>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</si>
  <si>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</si>
  <si>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</si>
  <si>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</si>
  <si>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</si>
  <si>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</si>
  <si>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</si>
  <si>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</si>
  <si>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</si>
  <si>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</si>
  <si>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</si>
  <si>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</si>
  <si>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</si>
  <si>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</si>
  <si>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</si>
  <si>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</si>
  <si>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</si>
  <si>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</si>
  <si>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</si>
  <si>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</si>
  <si>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</si>
  <si>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</si>
  <si>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</si>
  <si>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</si>
  <si>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</si>
  <si>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</si>
  <si>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</si>
  <si>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</si>
  <si>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</si>
  <si>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</si>
  <si>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</si>
  <si>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</si>
  <si>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</si>
  <si>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</si>
  <si>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</si>
  <si>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</si>
  <si>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</si>
  <si>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</si>
  <si>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</si>
  <si>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</si>
  <si>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</si>
  <si>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</si>
  <si>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</si>
  <si>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</si>
  <si>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</si>
  <si>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</si>
  <si>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</si>
  <si>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</si>
  <si>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</si>
  <si>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</si>
  <si>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</si>
  <si>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</si>
  <si>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</si>
  <si>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</si>
  <si>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</si>
  <si>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</si>
  <si>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</si>
  <si>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</si>
  <si>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</si>
  <si>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</si>
  <si>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</si>
  <si>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</si>
  <si>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</si>
  <si>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</si>
  <si>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</si>
  <si>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</si>
  <si>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</si>
  <si>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</si>
  <si>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</si>
  <si>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</si>
  <si>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</si>
  <si>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</si>
  <si>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</si>
  <si>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</si>
  <si>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</si>
  <si>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</si>
  <si>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</si>
  <si>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</si>
  <si>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</si>
  <si>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</si>
  <si>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</si>
  <si>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</si>
  <si>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</si>
  <si>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</si>
  <si>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</si>
  <si>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</si>
  <si>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</si>
  <si>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</si>
  <si>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</si>
  <si>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</si>
  <si>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27/04/2025</t>
  </si>
  <si>
    <t>PD25000737</t>
  </si>
  <si>
    <t>הנדסה-מטה</t>
  </si>
  <si>
    <t>בטיפול רכש</t>
  </si>
  <si>
    <t>eden_s</t>
  </si>
  <si>
    <t>Y</t>
  </si>
  <si>
    <t>W2500072</t>
  </si>
  <si>
    <t>evgeniy_m</t>
  </si>
  <si>
    <t>400</t>
  </si>
  <si>
    <t>חוזה עבודות</t>
  </si>
  <si>
    <t>00</t>
  </si>
  <si>
    <t>מאשרי דרישות מרוכזות - כללי</t>
  </si>
  <si>
    <t>X</t>
  </si>
  <si>
    <t>539,960.00</t>
  </si>
  <si>
    <t>97,192.80</t>
  </si>
  <si>
    <t>637,152.80</t>
  </si>
  <si>
    <t>ILS</t>
  </si>
  <si>
    <t>002</t>
  </si>
  <si>
    <t>michal</t>
  </si>
  <si>
    <t>מכרז פומבי</t>
  </si>
  <si>
    <t>ממתין לועדת מכרזים</t>
  </si>
  <si>
    <t>12</t>
  </si>
  <si>
    <t>הנדסה</t>
  </si>
  <si>
    <t>3,008</t>
  </si>
  <si>
    <t>אילן מינץ</t>
  </si>
  <si>
    <t>0</t>
  </si>
  <si>
    <t>26/05/25 09:08</t>
  </si>
  <si>
    <t>ilan_m</t>
  </si>
  <si>
    <t>0.00</t>
  </si>
  <si>
    <t>עבודות</t>
  </si>
  <si>
    <t>עבודות צנרת כיבוי אש במתקן הטרמינל</t>
  </si>
  <si>
    <t>יבגני מגידס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</si>
  <si>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</si>
  <si>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</si>
  <si>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</si>
  <si>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</si>
  <si>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</si>
  <si>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</si>
  <si>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</si>
  <si>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</si>
  <si>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</si>
  <si>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</si>
  <si>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</si>
  <si>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</si>
  <si>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העלאת צנרת כיבוי אש בטרמינל</t>
  </si>
  <si>
    <t>474,400</t>
  </si>
  <si>
    <t>1.00</t>
  </si>
  <si>
    <t>יח</t>
  </si>
  <si>
    <t>474,400.00</t>
  </si>
  <si>
    <t>108</t>
  </si>
  <si>
    <t>240116</t>
  </si>
  <si>
    <t>210</t>
  </si>
  <si>
    <t>108.240116.12.210-400</t>
  </si>
  <si>
    <t>טרמינל</t>
  </si>
  <si>
    <t>העלאת קו כ"א תת"ק דרומי טרמינל</t>
  </si>
  <si>
    <t>רכוש קבוע</t>
  </si>
  <si>
    <t>השקעות בבטיחות וכיבוי-הנדסה</t>
  </si>
  <si>
    <t>1002</t>
  </si>
  <si>
    <t>הזמנה אחרונה</t>
  </si>
  <si>
    <t>WTO010</t>
  </si>
  <si>
    <t>כתב כמויות עבודות הנדסה</t>
  </si>
  <si>
    <t>כתב כמויות עבודות</t>
  </si>
  <si>
    <t>WTO01</t>
  </si>
  <si>
    <t>WE040001</t>
  </si>
  <si>
    <t>חישוף שטח</t>
  </si>
  <si>
    <t>חישוף שטח בעובי 20 ס''מ</t>
  </si>
  <si>
    <t>מ2</t>
  </si>
  <si>
    <t>6.1.99</t>
  </si>
  <si>
    <t>WE060007</t>
  </si>
  <si>
    <t>חפירה להנחה של קו דלק, אבטחת דפנות חפירה ומילוי מוחזר.</t>
  </si>
  <si>
    <t>חפירה/חציבה בכלים מכאניים תעלה לצנרת, לעומק ורוחב נדרשים, כולל פינוי מים, אבטחת יציבות תעלה, גידור זמני והחזרת הקרקע.</t>
  </si>
  <si>
    <t>מטר</t>
  </si>
  <si>
    <t>6.3.07</t>
  </si>
  <si>
    <t>WE050029</t>
  </si>
  <si>
    <t>ברגי פיליפס קוטר ''1/2 עד ''3/4</t>
  </si>
  <si>
    <t>אספקה, קידוח, התקנה והידוק של ברגי פיליפס בקוטר של ''1/2 עד ''3/4</t>
  </si>
  <si>
    <t>6.1.153</t>
  </si>
  <si>
    <t>WE050035</t>
  </si>
  <si>
    <t>קונסטורקציה מפלדה מגולוונת</t>
  </si>
  <si>
    <t>אספקה, יצור והרכבה של קונסטרוקציית פלדה מפרופילים מגולוונים,פחי קשר מגולוונים,פחי עיגון ברגים ואומים מגולוונים</t>
  </si>
  <si>
    <t>ק'ג</t>
  </si>
  <si>
    <t>6.1.207</t>
  </si>
  <si>
    <t>WE060010</t>
  </si>
  <si>
    <t>אספקה, פיזור והידוק מצע סוג א</t>
  </si>
  <si>
    <t>אספקה ופיזור מצע סוג א' מהודק בשכבות של 20 ס''מ לדרגת הידוק 98%.</t>
  </si>
  <si>
    <t>מ3</t>
  </si>
  <si>
    <t>6.3.10</t>
  </si>
  <si>
    <t>WE060028</t>
  </si>
  <si>
    <t>השחלה צינור ''4-''10</t>
  </si>
  <si>
    <t>הנחה והשחלה צינור ''10 - ''4 בשרוול, התקנת טבעות וסנדלי תמך, התקנת אטם קצה שרוול, בדיקה חשמלית לחוסר מגע צינור/ שרוול.</t>
  </si>
  <si>
    <t>6.3.28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</si>
  <si>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</si>
  <si>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</si>
  <si>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</si>
  <si>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ID</t>
  </si>
  <si>
    <t>6.2.01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</si>
  <si>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</si>
  <si>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</si>
  <si>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</si>
  <si>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</si>
  <si>
    <t>WE070007</t>
  </si>
  <si>
    <t>חיתוך צנרת ב''חם'' ללא הכנת מדר</t>
  </si>
  <si>
    <t>חיתוך ב''חם'' קצה צינור ללא הכנת מדר</t>
  </si>
  <si>
    <t>6.2.07</t>
  </si>
  <si>
    <t>WE070009</t>
  </si>
  <si>
    <t>פרוק של זוג אוגנים עד וכולל ASA 300</t>
  </si>
  <si>
    <t>פרוק של זוג אוגנים מכל סוג עד וכולל ASA 300</t>
  </si>
  <si>
    <t>6.2.09</t>
  </si>
  <si>
    <t>WE070011</t>
  </si>
  <si>
    <t>פרוק מגופים עד וכולל ASA 300</t>
  </si>
  <si>
    <t>פרוק מגופים ואביזרים מאוגנים עד וכולל ASA 300</t>
  </si>
  <si>
    <t>6.2.11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</si>
  <si>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</si>
  <si>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</si>
  <si>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</si>
  <si>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</si>
  <si>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</si>
  <si>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</si>
  <si>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</si>
  <si>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</si>
  <si>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</si>
  <si>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WE070016</t>
  </si>
  <si>
    <t>הרכבת מגופים עד ASA 300</t>
  </si>
  <si>
    <t>הרכבת מגופים ואביזרים מאוגנים עד ASA 300.</t>
  </si>
  <si>
    <t>6.2.16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</si>
  <si>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</si>
  <si>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</si>
  <si>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</si>
  <si>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</si>
  <si>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WE070024</t>
  </si>
  <si>
    <t>עבודות צביעה</t>
  </si>
  <si>
    <t>ניקוי אברסיבי וצביעה של צנרת במערכת אפוקסי בהתאם למפרט.</t>
  </si>
  <si>
    <t>6.2.24</t>
  </si>
  <si>
    <t>WE070027</t>
  </si>
  <si>
    <t>תמיכות בטון טרומיות</t>
  </si>
  <si>
    <t>הנחה בלבד של תמיכות בטון טרומיות - אדנים כבדים, אספקה ע''י הזמין.</t>
  </si>
  <si>
    <t>6.2.27</t>
  </si>
  <si>
    <t>WE070046</t>
  </si>
  <si>
    <t>חפירה לצנרת עד עומק 1.2 מטר</t>
  </si>
  <si>
    <t>חפירה בכלים מכניים עד עומק של 1.2 מטר להטמנה או פרוק של צנרת כולל כסוי החפירה</t>
  </si>
  <si>
    <t>6.2.46</t>
  </si>
  <si>
    <t>WE070049</t>
  </si>
  <si>
    <t>פרוק צנרת תת קרקעית</t>
  </si>
  <si>
    <t>חתוך בקר, פרוק צנרת תת-קרקעית, ניקוי, גז פריי והובלה לאתר פינוי פסולת (לא כולל חפירה)</t>
  </si>
  <si>
    <t>6.2.49</t>
  </si>
  <si>
    <t>WE070050</t>
  </si>
  <si>
    <t>הרכבת צנרת תת קרקעית</t>
  </si>
  <si>
    <t>הרכבת צנרת תת-קרקעית כולל מבחן לחץ (לא כולל חפירה).</t>
  </si>
  <si>
    <t>6.2.50</t>
  </si>
  <si>
    <t>WE070051</t>
  </si>
  <si>
    <t>השלמת ציפוי של צנרת תת-קרקעית.</t>
  </si>
  <si>
    <t>בידוד של ראשי ריתוך של צנרת תת-קרקעית בסרטים פלסטים כולל כל עבוודת העזר הנדרשות (לא כולל אספקת הסרטים)</t>
  </si>
  <si>
    <t>6.2.51</t>
  </si>
  <si>
    <t>WE070052</t>
  </si>
  <si>
    <t>ניסור כביש אספלט לטובת הרכבת צנרת</t>
  </si>
  <si>
    <t>ניסור כביש אספלט לצורך הנחת צנרת והחזרתו למצב שלפני הניסור לרבות שחזור המבנה, ברוחב 80 ס''מ</t>
  </si>
  <si>
    <t>6.1.158</t>
  </si>
  <si>
    <t>WE090017</t>
  </si>
  <si>
    <t>מלגזה/מעמיס טלסקופי</t>
  </si>
  <si>
    <t>ש'ע</t>
  </si>
  <si>
    <t>6.5.18</t>
  </si>
  <si>
    <t>WE100004</t>
  </si>
  <si>
    <t>רתך מקצועי</t>
  </si>
  <si>
    <t>רתך מקצועי כולל רתכת ואלקטרודות</t>
  </si>
  <si>
    <t>6.5.24</t>
  </si>
  <si>
    <t>WE100012</t>
  </si>
  <si>
    <t>עוזר למסגר,לצנר ולרתך</t>
  </si>
  <si>
    <t>6.5.32</t>
  </si>
  <si>
    <t>WE100014</t>
  </si>
  <si>
    <t>מסגר מרכיב מקוצעי</t>
  </si>
  <si>
    <t>מסגר מקצועי כולל ציוד</t>
  </si>
  <si>
    <t>6.5.34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</si>
</sst>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topLeftCell="A4" workbookViewId="0">
      <selection activeCell="B6" sqref="B6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העלאת צנרת כיבוי אש בטרמינל</v>
      </c>
      <c r="B2" s="5"/>
      <c r="C2" s="5" t="str">
        <f>IF(DataSheet!B2&lt;&gt;0,DataSheet!B2,"")</f>
        <v>PD25000737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WE040001</v>
      </c>
      <c r="B5" s="4" t="str">
        <f>IF(DataSheet!D6&lt;&gt;0,DataSheet!D6,"")</f>
        <v>חישוף שטח</v>
      </c>
      <c r="C5" s="4" t="str">
        <f>IF(DataSheet!E6&lt;&gt;0,DataSheet!E6,"")</f>
        <v>חישוף שטח בעובי 20 ס''מ</v>
      </c>
      <c r="D5" s="5" t="str">
        <f>IF(A5="","",IF(DataSheet!J6=0,"פריט ללא הבהרה",DataSheet!J6))</f>
        <v>6.1.99</v>
      </c>
      <c r="E5">
        <f>IF(DataSheet!B6&lt;&gt;0,DataSheet!B6,"")</f>
        <v>220</v>
      </c>
      <c r="F5" t="str">
        <f>IF(DataSheet!F6&lt;&gt;0,DataSheet!F6,"")</f>
        <v>מ2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WE060007</v>
      </c>
      <c r="B6" s="4" t="str">
        <f>IF(DataSheet!D7&lt;&gt;0,DataSheet!D7,"")</f>
        <v>חפירה להנחה של קו דלק, אבטחת דפנות חפירה ומילוי מוחזר.</v>
      </c>
      <c r="C6" s="4" t="str">
        <f>IF(DataSheet!E7&lt;&gt;0,DataSheet!E7,"")</f>
        <v>חפירה/חציבה בכלים מכאניים תעלה לצנרת, לעומק ורוחב נדרשים, כולל פינוי מים, אבטחת יציבות תעלה, גידור זמני והחזרת הקרקע.</v>
      </c>
      <c r="D6" s="5" t="str">
        <f>IF(A6="","",IF(DataSheet!J7=0,"פריט ללא הבהרה",DataSheet!J7))</f>
        <v>6.3.07</v>
      </c>
      <c r="E6">
        <f>IF(DataSheet!B7&lt;&gt;0,DataSheet!B7,"")</f>
        <v>80</v>
      </c>
      <c r="F6" t="str">
        <f>IF(DataSheet!F7&lt;&gt;0,DataSheet!F7,"")</f>
        <v>מטר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WE050029</v>
      </c>
      <c r="B7" s="4" t="str">
        <f>IF(DataSheet!D8&lt;&gt;0,DataSheet!D8,"")</f>
        <v>ברגי פיליפס קוטר ''1/2 עד ''3/4</v>
      </c>
      <c r="C7" s="4" t="str">
        <f>IF(DataSheet!E8&lt;&gt;0,DataSheet!E8,"")</f>
        <v>אספקה, קידוח, התקנה והידוק של ברגי פיליפס בקוטר של ''1/2 עד ''3/4</v>
      </c>
      <c r="D7" s="5" t="str">
        <f>IF(A7="","",IF(DataSheet!J8=0,"פריט ללא הבהרה",DataSheet!J8))</f>
        <v>6.1.153</v>
      </c>
      <c r="E7">
        <f>IF(DataSheet!B8&lt;&gt;0,DataSheet!B8,"")</f>
        <v>20</v>
      </c>
      <c r="F7" t="str">
        <f>IF(DataSheet!F8&lt;&gt;0,DataSheet!F8,"")</f>
        <v>יח'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WE050035</v>
      </c>
      <c r="B8" s="4" t="str">
        <f>IF(DataSheet!D9&lt;&gt;0,DataSheet!D9,"")</f>
        <v>קונסטורקציה מפלדה מגולוונת</v>
      </c>
      <c r="C8" s="4" t="str">
        <f>IF(DataSheet!E9&lt;&gt;0,DataSheet!E9,"")</f>
        <v>אספקה, יצור והרכבה של קונסטרוקציית פלדה מפרופילים מגולוונים,פחי קשר מגולוונים,פחי עיגון ברגים ואומים מגולוונים</v>
      </c>
      <c r="D8" s="5" t="str">
        <f>IF(A8="","",IF(DataSheet!J9=0,"פריט ללא הבהרה",DataSheet!J9))</f>
        <v>6.1.207</v>
      </c>
      <c r="E8">
        <f>IF(DataSheet!B9&lt;&gt;0,DataSheet!B9,"")</f>
        <v>50</v>
      </c>
      <c r="F8" t="str">
        <f>IF(DataSheet!F9&lt;&gt;0,DataSheet!F9,"")</f>
        <v>ק'ג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WE060010</v>
      </c>
      <c r="B9" s="4" t="str">
        <f>IF(DataSheet!D10&lt;&gt;0,DataSheet!D10,"")</f>
        <v>אספקה, פיזור והידוק מצע סוג א</v>
      </c>
      <c r="C9" s="4" t="str">
        <f>IF(DataSheet!E10&lt;&gt;0,DataSheet!E10,"")</f>
        <v>אספקה ופיזור מצע סוג א' מהודק בשכבות של 20 ס''מ לדרגת הידוק 98%.</v>
      </c>
      <c r="D9" s="5" t="str">
        <f>IF(A9="","",IF(DataSheet!J10=0,"פריט ללא הבהרה",DataSheet!J10))</f>
        <v>6.3.10</v>
      </c>
      <c r="E9">
        <f>IF(DataSheet!B10&lt;&gt;0,DataSheet!B10,"")</f>
        <v>210</v>
      </c>
      <c r="F9" t="str">
        <f>IF(DataSheet!F10&lt;&gt;0,DataSheet!F10,"")</f>
        <v>מ3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WE060028</v>
      </c>
      <c r="B10" s="4" t="str">
        <f>IF(DataSheet!D11&lt;&gt;0,DataSheet!D11,"")</f>
        <v>השחלה צינור ''4-''10</v>
      </c>
      <c r="C10" s="4" t="str">
        <f>IF(DataSheet!E11&lt;&gt;0,DataSheet!E11,"")</f>
        <v>הנחה והשחלה צינור ''10 - ''4 בשרוול, התקנת טבעות וסנדלי תמך, התקנת אטם קצה שרוול, בדיקה חשמלית לחוסר מגע צינור/ שרוול.</v>
      </c>
      <c r="D10" s="5" t="str">
        <f>IF(A10="","",IF(DataSheet!J11=0,"פריט ללא הבהרה",DataSheet!J11))</f>
        <v>6.3.28</v>
      </c>
      <c r="E10">
        <f>IF(DataSheet!B11&lt;&gt;0,DataSheet!B11,"")</f>
        <v>12</v>
      </c>
      <c r="F10" t="str">
        <f>IF(DataSheet!F11&lt;&gt;0,DataSheet!F11,"")</f>
        <v>מטר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WE070001</v>
      </c>
      <c r="B11" s="4" t="str">
        <f>IF(DataSheet!D12&lt;&gt;0,DataSheet!D12,"")</f>
        <v>ריתוך צנרת פלדת פחמן עד וכולל sch-40 ואוגנים ASA300</v>
      </c>
      <c r="C11" s="4" t="str">
        <f>IF(DataSheet!E12&lt;&gt;0,DataSheet!E12,"")</f>
        <v>ריתוך כל סוגי האוגנים ו/או ריתוך השקה ו/או ריתוך SW מפלדת פחמן עד וכולל sch-40 ואוגנים ASA 300 כולל הכנת מדר</v>
      </c>
      <c r="D11" s="5" t="str">
        <f>IF(A11="","",IF(DataSheet!J12=0,"פריט ללא הבהרה",DataSheet!J12))</f>
        <v>6.2.01</v>
      </c>
      <c r="E11">
        <f>IF(DataSheet!B12&lt;&gt;0,DataSheet!B12,"")</f>
        <v>980</v>
      </c>
      <c r="F11" t="str">
        <f>IF(DataSheet!F12&lt;&gt;0,DataSheet!F12,"")</f>
        <v>ID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WE070004</v>
      </c>
      <c r="B12" s="4" t="str">
        <f>IF(DataSheet!D13&lt;&gt;0,DataSheet!D13,"")</f>
        <v>חדירה בצנרת ראשית עד וכולל sch-40</v>
      </c>
      <c r="C12" s="4" t="str">
        <f>IF(DataSheet!E13&lt;&gt;0,DataSheet!E13,"")</f>
        <v>עיבוד התקנה וריתוך של חדירה בצנרת ראשית בכל זוית עד וכולל צנרת sch-40.</v>
      </c>
      <c r="D12" s="5" t="str">
        <f>IF(A12="","",IF(DataSheet!J13=0,"פריט ללא הבהרה",DataSheet!J13))</f>
        <v>6.2.04</v>
      </c>
      <c r="E12">
        <f>IF(DataSheet!B13&lt;&gt;0,DataSheet!B13,"")</f>
        <v>50</v>
      </c>
      <c r="F12" t="str">
        <f>IF(DataSheet!F13&lt;&gt;0,DataSheet!F13,"")</f>
        <v>ID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WE070007</v>
      </c>
      <c r="B13" s="4" t="str">
        <f>IF(DataSheet!D14&lt;&gt;0,DataSheet!D14,"")</f>
        <v>חיתוך צנרת ב''חם'' ללא הכנת מדר</v>
      </c>
      <c r="C13" s="4" t="str">
        <f>IF(DataSheet!E14&lt;&gt;0,DataSheet!E14,"")</f>
        <v>חיתוך ב''חם'' קצה צינור ללא הכנת מדר</v>
      </c>
      <c r="D13" s="5" t="str">
        <f>IF(A13="","",IF(DataSheet!J14=0,"פריט ללא הבהרה",DataSheet!J14))</f>
        <v>6.2.07</v>
      </c>
      <c r="E13">
        <f>IF(DataSheet!B14&lt;&gt;0,DataSheet!B14,"")</f>
        <v>100</v>
      </c>
      <c r="F13" t="str">
        <f>IF(DataSheet!F14&lt;&gt;0,DataSheet!F14,"")</f>
        <v>ID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WE070009</v>
      </c>
      <c r="B14" s="4" t="str">
        <f>IF(DataSheet!D15&lt;&gt;0,DataSheet!D15,"")</f>
        <v>פרוק של זוג אוגנים עד וכולל ASA 300</v>
      </c>
      <c r="C14" s="4" t="str">
        <f>IF(DataSheet!E15&lt;&gt;0,DataSheet!E15,"")</f>
        <v>פרוק של זוג אוגנים מכל סוג עד וכולל ASA 300</v>
      </c>
      <c r="D14" s="5" t="str">
        <f>IF(A14="","",IF(DataSheet!J15=0,"פריט ללא הבהרה",DataSheet!J15))</f>
        <v>6.2.09</v>
      </c>
      <c r="E14">
        <f>IF(DataSheet!B15&lt;&gt;0,DataSheet!B15,"")</f>
        <v>60</v>
      </c>
      <c r="F14" t="str">
        <f>IF(DataSheet!F15&lt;&gt;0,DataSheet!F15,"")</f>
        <v>ID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WE070011</v>
      </c>
      <c r="B15" s="4" t="str">
        <f>IF(DataSheet!D16&lt;&gt;0,DataSheet!D16,"")</f>
        <v>פרוק מגופים עד וכולל ASA 300</v>
      </c>
      <c r="C15" s="4" t="str">
        <f>IF(DataSheet!E16&lt;&gt;0,DataSheet!E16,"")</f>
        <v>פרוק מגופים ואביזרים מאוגנים עד וכולל ASA 300</v>
      </c>
      <c r="D15" s="5" t="str">
        <f>IF(A15="","",IF(DataSheet!J16=0,"פריט ללא הבהרה",DataSheet!J16))</f>
        <v>6.2.11</v>
      </c>
      <c r="E15">
        <f>IF(DataSheet!B16&lt;&gt;0,DataSheet!B16,"")</f>
        <v>18</v>
      </c>
      <c r="F15" t="str">
        <f>IF(DataSheet!F16&lt;&gt;0,DataSheet!F16,"")</f>
        <v>ID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WE070013</v>
      </c>
      <c r="B16" s="4" t="str">
        <f>IF(DataSheet!D17&lt;&gt;0,DataSheet!D17,"")</f>
        <v>פרוק צנרת עילית, גז פריי, הובלה לאתר פינוי פסולת</v>
      </c>
      <c r="C16" s="4" t="str">
        <f>IF(DataSheet!E17&lt;&gt;0,DataSheet!E17,"")</f>
        <v>פרוק צנרת עילית, ניקוי, שטיפה, גז פריי והובלה לאתר פינוי פסולת</v>
      </c>
      <c r="D16" s="5" t="str">
        <f>IF(A16="","",IF(DataSheet!J17=0,"פריט ללא הבהרה",DataSheet!J17))</f>
        <v>6.2.13</v>
      </c>
      <c r="E16">
        <f>IF(DataSheet!B17&lt;&gt;0,DataSheet!B17,"")</f>
        <v>50</v>
      </c>
      <c r="F16" t="str">
        <f>IF(DataSheet!F17&lt;&gt;0,DataSheet!F17,"")</f>
        <v>IDM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WE070014</v>
      </c>
      <c r="B17" s="4" t="str">
        <f>IF(DataSheet!D18&lt;&gt;0,DataSheet!D18,"")</f>
        <v>חיבור אוגנים עד וכולל דרג ASA 300</v>
      </c>
      <c r="C17" s="4" t="str">
        <f>IF(DataSheet!E18&lt;&gt;0,DataSheet!E18,"")</f>
        <v>חיבור של זוג אוגנים מכל סוג עד וכולל דרג ASA 300</v>
      </c>
      <c r="D17" s="5" t="str">
        <f>IF(A17="","",IF(DataSheet!J18=0,"פריט ללא הבהרה",DataSheet!J18))</f>
        <v>6.2.14</v>
      </c>
      <c r="E17">
        <f>IF(DataSheet!B18&lt;&gt;0,DataSheet!B18,"")</f>
        <v>170</v>
      </c>
      <c r="F17" t="str">
        <f>IF(DataSheet!F18&lt;&gt;0,DataSheet!F18,"")</f>
        <v>ID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WE070016</v>
      </c>
      <c r="B18" s="4" t="str">
        <f>IF(DataSheet!D19&lt;&gt;0,DataSheet!D19,"")</f>
        <v>הרכבת מגופים עד ASA 300</v>
      </c>
      <c r="C18" s="4" t="str">
        <f>IF(DataSheet!E19&lt;&gt;0,DataSheet!E19,"")</f>
        <v>הרכבת מגופים ואביזרים מאוגנים עד ASA 300.</v>
      </c>
      <c r="D18" s="5" t="str">
        <f>IF(A18="","",IF(DataSheet!J19=0,"פריט ללא הבהרה",DataSheet!J19))</f>
        <v>6.2.16</v>
      </c>
      <c r="E18">
        <f>IF(DataSheet!B19&lt;&gt;0,DataSheet!B19,"")</f>
        <v>70</v>
      </c>
      <c r="F18" t="str">
        <f>IF(DataSheet!F19&lt;&gt;0,DataSheet!F19,"")</f>
        <v>ID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WE070018</v>
      </c>
      <c r="B19" s="4" t="str">
        <f>IF(DataSheet!D20&lt;&gt;0,DataSheet!D20,"")</f>
        <v>הרכבת צנרת עילית</v>
      </c>
      <c r="C19" s="4" t="str">
        <f>IF(DataSheet!E20&lt;&gt;0,DataSheet!E20,"")</f>
        <v>הרכבת צנרת עילית ע''ג תמיכות צנרת הנמדדות בנפרד, כולל מבחן לחץ</v>
      </c>
      <c r="D19" s="5" t="str">
        <f>IF(A19="","",IF(DataSheet!J20=0,"פריט ללא הבהרה",DataSheet!J20))</f>
        <v>6.2.18</v>
      </c>
      <c r="E19">
        <f>IF(DataSheet!B20&lt;&gt;0,DataSheet!B20,"")</f>
        <v>3600</v>
      </c>
      <c r="F19" t="str">
        <f>IF(DataSheet!F20&lt;&gt;0,DataSheet!F20,"")</f>
        <v>IDM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WE070024</v>
      </c>
      <c r="B20" s="4" t="str">
        <f>IF(DataSheet!D21&lt;&gt;0,DataSheet!D21,"")</f>
        <v>עבודות צביעה</v>
      </c>
      <c r="C20" s="4" t="str">
        <f>IF(DataSheet!E21&lt;&gt;0,DataSheet!E21,"")</f>
        <v>ניקוי אברסיבי וצביעה של צנרת במערכת אפוקסי בהתאם למפרט.</v>
      </c>
      <c r="D20" s="5" t="str">
        <f>IF(A20="","",IF(DataSheet!J21=0,"פריט ללא הבהרה",DataSheet!J21))</f>
        <v>6.2.24</v>
      </c>
      <c r="E20">
        <f>IF(DataSheet!B21&lt;&gt;0,DataSheet!B21,"")</f>
        <v>3600</v>
      </c>
      <c r="F20" t="str">
        <f>IF(DataSheet!F21&lt;&gt;0,DataSheet!F21,"")</f>
        <v>IDM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WE070027</v>
      </c>
      <c r="B21" s="4" t="str">
        <f>IF(DataSheet!D22&lt;&gt;0,DataSheet!D22,"")</f>
        <v>תמיכות בטון טרומיות</v>
      </c>
      <c r="C21" s="4" t="str">
        <f>IF(DataSheet!E22&lt;&gt;0,DataSheet!E22,"")</f>
        <v>הנחה בלבד של תמיכות בטון טרומיות - אדנים כבדים, אספקה ע''י הזמין.</v>
      </c>
      <c r="D21" s="5" t="str">
        <f>IF(A21="","",IF(DataSheet!J22=0,"פריט ללא הבהרה",DataSheet!J22))</f>
        <v>6.2.27</v>
      </c>
      <c r="E21">
        <f>IF(DataSheet!B22&lt;&gt;0,DataSheet!B22,"")</f>
        <v>35</v>
      </c>
      <c r="F21" t="str">
        <f>IF(DataSheet!F22&lt;&gt;0,DataSheet!F22,"")</f>
        <v>יח'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WE070046</v>
      </c>
      <c r="B22" s="4" t="str">
        <f>IF(DataSheet!D23&lt;&gt;0,DataSheet!D23,"")</f>
        <v>חפירה לצנרת עד עומק 1.2 מטר</v>
      </c>
      <c r="C22" s="4" t="str">
        <f>IF(DataSheet!E23&lt;&gt;0,DataSheet!E23,"")</f>
        <v>חפירה בכלים מכניים עד עומק של 1.2 מטר להטמנה או פרוק של צנרת כולל כסוי החפירה</v>
      </c>
      <c r="D22" s="5" t="str">
        <f>IF(A22="","",IF(DataSheet!J23=0,"פריט ללא הבהרה",DataSheet!J23))</f>
        <v>6.2.46</v>
      </c>
      <c r="E22">
        <f>IF(DataSheet!B23&lt;&gt;0,DataSheet!B23,"")</f>
        <v>60</v>
      </c>
      <c r="F22" t="str">
        <f>IF(DataSheet!F23&lt;&gt;0,DataSheet!F23,"")</f>
        <v>מ3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WE070049</v>
      </c>
      <c r="B23" s="4" t="str">
        <f>IF(DataSheet!D24&lt;&gt;0,DataSheet!D24,"")</f>
        <v>פרוק צנרת תת קרקעית</v>
      </c>
      <c r="C23" s="4" t="str">
        <f>IF(DataSheet!E24&lt;&gt;0,DataSheet!E24,"")</f>
        <v>חתוך בקר, פרוק צנרת תת-קרקעית, ניקוי, גז פריי והובלה לאתר פינוי פסולת (לא כולל חפירה)</v>
      </c>
      <c r="D23" s="5" t="str">
        <f>IF(A23="","",IF(DataSheet!J24=0,"פריט ללא הבהרה",DataSheet!J24))</f>
        <v>6.2.49</v>
      </c>
      <c r="E23">
        <f>IF(DataSheet!B24&lt;&gt;0,DataSheet!B24,"")</f>
        <v>120</v>
      </c>
      <c r="F23" t="str">
        <f>IF(DataSheet!F24&lt;&gt;0,DataSheet!F24,"")</f>
        <v>IDM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WE070050</v>
      </c>
      <c r="B24" s="4" t="str">
        <f>IF(DataSheet!D25&lt;&gt;0,DataSheet!D25,"")</f>
        <v>הרכבת צנרת תת קרקעית</v>
      </c>
      <c r="C24" s="4" t="str">
        <f>IF(DataSheet!E25&lt;&gt;0,DataSheet!E25,"")</f>
        <v>הרכבת צנרת תת-קרקעית כולל מבחן לחץ (לא כולל חפירה).</v>
      </c>
      <c r="D24" s="5" t="str">
        <f>IF(A24="","",IF(DataSheet!J25=0,"פריט ללא הבהרה",DataSheet!J25))</f>
        <v>6.2.50</v>
      </c>
      <c r="E24">
        <f>IF(DataSheet!B25&lt;&gt;0,DataSheet!B25,"")</f>
        <v>780</v>
      </c>
      <c r="F24" t="str">
        <f>IF(DataSheet!F25&lt;&gt;0,DataSheet!F25,"")</f>
        <v>IDM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WE070051</v>
      </c>
      <c r="B25" s="4" t="str">
        <f>IF(DataSheet!D26&lt;&gt;0,DataSheet!D26,"")</f>
        <v>השלמת ציפוי של צנרת תת-קרקעית.</v>
      </c>
      <c r="C25" s="4" t="str">
        <f>IF(DataSheet!E26&lt;&gt;0,DataSheet!E26,"")</f>
        <v>בידוד של ראשי ריתוך של צנרת תת-קרקעית בסרטים פלסטים כולל כל עבוודת העזר הנדרשות (לא כולל אספקת הסרטים)</v>
      </c>
      <c r="D25" s="5" t="str">
        <f>IF(A25="","",IF(DataSheet!J26=0,"פריט ללא הבהרה",DataSheet!J26))</f>
        <v>6.2.51</v>
      </c>
      <c r="E25">
        <f>IF(DataSheet!B26&lt;&gt;0,DataSheet!B26,"")</f>
        <v>150</v>
      </c>
      <c r="F25" t="str">
        <f>IF(DataSheet!F26&lt;&gt;0,DataSheet!F26,"")</f>
        <v>IDM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WE070052</v>
      </c>
      <c r="B26" s="4" t="str">
        <f>IF(DataSheet!D27&lt;&gt;0,DataSheet!D27,"")</f>
        <v>ניסור כביש אספלט לטובת הרכבת צנרת</v>
      </c>
      <c r="C26" s="4" t="str">
        <f>IF(DataSheet!E27&lt;&gt;0,DataSheet!E27,"")</f>
        <v>ניסור כביש אספלט לצורך הנחת צנרת והחזרתו למצב שלפני הניסור לרבות שחזור המבנה, ברוחב 80 ס''מ</v>
      </c>
      <c r="D26" s="5" t="str">
        <f>IF(A26="","",IF(DataSheet!J27=0,"פריט ללא הבהרה",DataSheet!J27))</f>
        <v>6.1.158</v>
      </c>
      <c r="E26">
        <f>IF(DataSheet!B27&lt;&gt;0,DataSheet!B27,"")</f>
        <v>8</v>
      </c>
      <c r="F26" t="str">
        <f>IF(DataSheet!F27&lt;&gt;0,DataSheet!F27,"")</f>
        <v>מ2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WE090017</v>
      </c>
      <c r="B27" s="4" t="str">
        <f>IF(DataSheet!D28&lt;&gt;0,DataSheet!D28,"")</f>
        <v>מלגזה/מעמיס טלסקופי</v>
      </c>
      <c r="C27" s="4" t="str">
        <f>IF(DataSheet!E28&lt;&gt;0,DataSheet!E28,"")</f>
        <v>מלגזה/מעמיס טלסקופי</v>
      </c>
      <c r="D27" s="5" t="str">
        <f>IF(A27="","",IF(DataSheet!J28=0,"פריט ללא הבהרה",DataSheet!J28))</f>
        <v>6.5.18</v>
      </c>
      <c r="E27">
        <f>IF(DataSheet!B28&lt;&gt;0,DataSheet!B28,"")</f>
        <v>20</v>
      </c>
      <c r="F27" t="str">
        <f>IF(DataSheet!F28&lt;&gt;0,DataSheet!F28,"")</f>
        <v>ש'ע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WE100004</v>
      </c>
      <c r="B28" s="4" t="str">
        <f>IF(DataSheet!D29&lt;&gt;0,DataSheet!D29,"")</f>
        <v>רתך מקצועי</v>
      </c>
      <c r="C28" s="4" t="str">
        <f>IF(DataSheet!E29&lt;&gt;0,DataSheet!E29,"")</f>
        <v>רתך מקצועי כולל רתכת ואלקטרודות</v>
      </c>
      <c r="D28" s="5" t="str">
        <f>IF(A28="","",IF(DataSheet!J29=0,"פריט ללא הבהרה",DataSheet!J29))</f>
        <v>6.5.24</v>
      </c>
      <c r="E28">
        <f>IF(DataSheet!B29&lt;&gt;0,DataSheet!B29,"")</f>
        <v>20</v>
      </c>
      <c r="F28" t="str">
        <f>IF(DataSheet!F29&lt;&gt;0,DataSheet!F29,"")</f>
        <v>ש'ע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WE100012</v>
      </c>
      <c r="B29" s="4" t="str">
        <f>IF(DataSheet!D30&lt;&gt;0,DataSheet!D30,"")</f>
        <v>עוזר למסגר,לצנר ולרתך</v>
      </c>
      <c r="C29" s="4" t="str">
        <f>IF(DataSheet!E30&lt;&gt;0,DataSheet!E30,"")</f>
        <v>עוזר למסגר,לצנר ולרתך</v>
      </c>
      <c r="D29" s="5" t="str">
        <f>IF(A29="","",IF(DataSheet!J30=0,"פריט ללא הבהרה",DataSheet!J30))</f>
        <v>6.5.32</v>
      </c>
      <c r="E29">
        <f>IF(DataSheet!B30&lt;&gt;0,DataSheet!B30,"")</f>
        <v>20</v>
      </c>
      <c r="F29" t="str">
        <f>IF(DataSheet!F30&lt;&gt;0,DataSheet!F30,"")</f>
        <v>ש'ע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WE100014</v>
      </c>
      <c r="B30" s="4" t="str">
        <f>IF(DataSheet!D31&lt;&gt;0,DataSheet!D31,"")</f>
        <v>מסגר מרכיב מקוצעי</v>
      </c>
      <c r="C30" s="4" t="str">
        <f>IF(DataSheet!E31&lt;&gt;0,DataSheet!E31,"")</f>
        <v>מסגר מקצועי כולל ציוד</v>
      </c>
      <c r="D30" s="5" t="str">
        <f>IF(A30="","",IF(DataSheet!J31=0,"פריט ללא הבהרה",DataSheet!J31))</f>
        <v>6.5.34</v>
      </c>
      <c r="E30">
        <f>IF(DataSheet!B31&lt;&gt;0,DataSheet!B31,"")</f>
        <v>20</v>
      </c>
      <c r="F30" t="str">
        <f>IF(DataSheet!F31&lt;&gt;0,DataSheet!F31,"")</f>
        <v>ש'ע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31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539960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s="2">
        <v>45781.386805555601</v>
      </c>
      <c r="AN2" t="s">
        <v>194</v>
      </c>
      <c r="AQ2" s="11">
        <v>2</v>
      </c>
      <c r="AR2" t="s">
        <v>195</v>
      </c>
      <c r="AS2" s="11">
        <v>9</v>
      </c>
      <c r="AT2" t="s">
        <v>196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Q2" t="s">
        <v>202</v>
      </c>
      <c r="BS2" t="s">
        <v>203</v>
      </c>
      <c r="BV2" t="s">
        <v>204</v>
      </c>
      <c r="CA2" s="11">
        <v>3</v>
      </c>
      <c r="CB2" t="s">
        <v>205</v>
      </c>
      <c r="CD2" t="s">
        <v>182</v>
      </c>
      <c r="CG2" s="11">
        <v>0</v>
      </c>
      <c r="CH2" t="s">
        <v>206</v>
      </c>
      <c r="CJ2" t="s">
        <v>181</v>
      </c>
      <c r="CM2" t="s">
        <v>181</v>
      </c>
      <c r="CN2" s="11">
        <v>0</v>
      </c>
      <c r="CO2" s="11">
        <v>637152.80000000005</v>
      </c>
      <c r="CP2" s="11">
        <v>637152.80000000005</v>
      </c>
      <c r="CQ2" t="s">
        <v>181</v>
      </c>
      <c r="CV2" t="s">
        <v>207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208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209</v>
      </c>
      <c r="BT3" t="s">
        <v>210</v>
      </c>
      <c r="BU3" t="s">
        <v>211</v>
      </c>
      <c r="BV3" t="s">
        <v>212</v>
      </c>
      <c r="BW3" t="s">
        <v>213</v>
      </c>
      <c r="BX3" t="s">
        <v>214</v>
      </c>
      <c r="BY3" t="s">
        <v>215</v>
      </c>
      <c r="BZ3" t="s">
        <v>216</v>
      </c>
      <c r="CA3" t="s">
        <v>217</v>
      </c>
      <c r="CB3" t="s">
        <v>218</v>
      </c>
    </row>
    <row r="4" spans="1:107" x14ac:dyDescent="0.2">
      <c r="A4" s="1" t="s">
        <v>219</v>
      </c>
      <c r="C4" t="s">
        <v>220</v>
      </c>
      <c r="D4" t="s">
        <v>221</v>
      </c>
      <c r="E4" t="s">
        <v>201</v>
      </c>
      <c r="F4" t="s">
        <v>222</v>
      </c>
      <c r="G4" t="s">
        <v>223</v>
      </c>
      <c r="J4" t="s">
        <v>224</v>
      </c>
      <c r="K4" t="s">
        <v>192</v>
      </c>
      <c r="L4" s="1">
        <v>45774</v>
      </c>
      <c r="M4" t="s">
        <v>225</v>
      </c>
      <c r="N4" t="s">
        <v>226</v>
      </c>
      <c r="O4" t="s">
        <v>197</v>
      </c>
      <c r="P4" t="s">
        <v>227</v>
      </c>
      <c r="Q4" t="s">
        <v>184</v>
      </c>
      <c r="R4" t="s">
        <v>228</v>
      </c>
      <c r="V4" t="s">
        <v>229</v>
      </c>
      <c r="W4" t="s">
        <v>230</v>
      </c>
      <c r="X4" t="s">
        <v>198</v>
      </c>
      <c r="Y4" t="s">
        <v>231</v>
      </c>
      <c r="Z4" t="s">
        <v>232</v>
      </c>
      <c r="AD4" s="11">
        <v>0</v>
      </c>
      <c r="AF4" t="s">
        <v>233</v>
      </c>
      <c r="AI4" s="1">
        <v>0</v>
      </c>
      <c r="AK4" s="1">
        <v>45774</v>
      </c>
      <c r="AL4" s="1">
        <v>45774</v>
      </c>
      <c r="AM4" s="1">
        <v>45774</v>
      </c>
      <c r="AQ4" s="11">
        <v>0</v>
      </c>
      <c r="AR4" s="11">
        <v>30093</v>
      </c>
      <c r="AS4" s="11">
        <v>474400</v>
      </c>
      <c r="AU4" t="s">
        <v>223</v>
      </c>
      <c r="AV4" t="s">
        <v>192</v>
      </c>
      <c r="AW4" t="s">
        <v>181</v>
      </c>
      <c r="AX4" t="s">
        <v>234</v>
      </c>
      <c r="AY4" s="11">
        <v>1</v>
      </c>
      <c r="BG4" s="11">
        <v>0</v>
      </c>
      <c r="BH4" s="11">
        <v>0</v>
      </c>
      <c r="BK4" s="11">
        <v>0</v>
      </c>
      <c r="BM4" s="11">
        <v>2</v>
      </c>
      <c r="BO4" s="11">
        <v>0</v>
      </c>
      <c r="BQ4" s="11">
        <v>0</v>
      </c>
      <c r="BR4" t="s">
        <v>181</v>
      </c>
      <c r="BU4" s="11">
        <v>0</v>
      </c>
      <c r="BX4" t="s">
        <v>235</v>
      </c>
      <c r="BY4" t="s">
        <v>236</v>
      </c>
      <c r="BZ4" t="s">
        <v>237</v>
      </c>
      <c r="CA4" s="11">
        <v>0</v>
      </c>
      <c r="CB4" t="s">
        <v>238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239</v>
      </c>
      <c r="B6" s="11">
        <v>220</v>
      </c>
      <c r="C6" s="11">
        <v>80</v>
      </c>
      <c r="D6" t="s">
        <v>240</v>
      </c>
      <c r="E6" t="s">
        <v>241</v>
      </c>
      <c r="F6" t="s">
        <v>242</v>
      </c>
      <c r="G6" s="11">
        <v>17600</v>
      </c>
      <c r="H6" t="s">
        <v>192</v>
      </c>
      <c r="I6" s="11">
        <v>220</v>
      </c>
      <c r="J6" t="s">
        <v>243</v>
      </c>
    </row>
    <row r="7" spans="1:107" x14ac:dyDescent="0.2">
      <c r="A7" s="1" t="s">
        <v>244</v>
      </c>
      <c r="B7" s="11">
        <v>80</v>
      </c>
      <c r="C7" s="11">
        <v>250</v>
      </c>
      <c r="D7" t="s">
        <v>245</v>
      </c>
      <c r="E7" t="s">
        <v>246</v>
      </c>
      <c r="F7" t="s">
        <v>247</v>
      </c>
      <c r="G7" s="11">
        <v>20000</v>
      </c>
      <c r="H7" t="s">
        <v>192</v>
      </c>
      <c r="I7" s="11">
        <v>80</v>
      </c>
      <c r="J7" t="s">
        <v>248</v>
      </c>
    </row>
    <row r="8" spans="1:107" x14ac:dyDescent="0.2">
      <c r="A8" s="1" t="s">
        <v>249</v>
      </c>
      <c r="B8" s="11">
        <v>20</v>
      </c>
      <c r="C8" s="11">
        <v>80</v>
      </c>
      <c r="D8" t="s">
        <v>250</v>
      </c>
      <c r="E8" t="s">
        <v>251</v>
      </c>
      <c r="F8" t="s">
        <v>93</v>
      </c>
      <c r="G8" s="11">
        <v>1600</v>
      </c>
      <c r="H8" t="s">
        <v>192</v>
      </c>
      <c r="I8" s="11">
        <v>20</v>
      </c>
      <c r="J8" t="s">
        <v>252</v>
      </c>
    </row>
    <row r="9" spans="1:107" x14ac:dyDescent="0.2">
      <c r="A9" s="1" t="s">
        <v>253</v>
      </c>
      <c r="B9" s="11">
        <v>50</v>
      </c>
      <c r="C9" s="11">
        <v>30</v>
      </c>
      <c r="D9" t="s">
        <v>254</v>
      </c>
      <c r="E9" t="s">
        <v>255</v>
      </c>
      <c r="F9" t="s">
        <v>256</v>
      </c>
      <c r="G9" s="11">
        <v>1500</v>
      </c>
      <c r="H9" t="s">
        <v>192</v>
      </c>
      <c r="I9" s="11">
        <v>50</v>
      </c>
      <c r="J9" t="s">
        <v>257</v>
      </c>
    </row>
    <row r="10" spans="1:107" x14ac:dyDescent="0.2">
      <c r="A10" s="1" t="s">
        <v>258</v>
      </c>
      <c r="B10" s="11">
        <v>210</v>
      </c>
      <c r="C10" s="11">
        <v>200</v>
      </c>
      <c r="D10" t="s">
        <v>259</v>
      </c>
      <c r="E10" t="s">
        <v>260</v>
      </c>
      <c r="F10" t="s">
        <v>261</v>
      </c>
      <c r="G10" s="11">
        <v>42000</v>
      </c>
      <c r="H10" t="s">
        <v>192</v>
      </c>
      <c r="I10" s="11">
        <v>210</v>
      </c>
      <c r="J10" t="s">
        <v>262</v>
      </c>
    </row>
    <row r="11" spans="1:107" x14ac:dyDescent="0.2">
      <c r="A11" s="1" t="s">
        <v>263</v>
      </c>
      <c r="B11" s="11">
        <v>12</v>
      </c>
      <c r="C11" s="11">
        <v>1000</v>
      </c>
      <c r="D11" t="s">
        <v>264</v>
      </c>
      <c r="E11" t="s">
        <v>265</v>
      </c>
      <c r="F11" t="s">
        <v>247</v>
      </c>
      <c r="G11" s="11">
        <v>12000</v>
      </c>
      <c r="H11" t="s">
        <v>192</v>
      </c>
      <c r="I11" s="11">
        <v>12</v>
      </c>
      <c r="J11" t="s">
        <v>266</v>
      </c>
    </row>
    <row r="12" spans="1:107" x14ac:dyDescent="0.2">
      <c r="A12" s="1" t="s">
        <v>267</v>
      </c>
      <c r="B12" s="11">
        <v>980</v>
      </c>
      <c r="C12" s="11">
        <v>80</v>
      </c>
      <c r="D12" t="s">
        <v>268</v>
      </c>
      <c r="E12" t="s">
        <v>269</v>
      </c>
      <c r="F12" t="s">
        <v>270</v>
      </c>
      <c r="G12" s="11">
        <v>78400</v>
      </c>
      <c r="H12" t="s">
        <v>192</v>
      </c>
      <c r="I12" s="11">
        <v>980</v>
      </c>
      <c r="J12" t="s">
        <v>271</v>
      </c>
    </row>
    <row r="13" spans="1:107" x14ac:dyDescent="0.2">
      <c r="A13" s="1" t="s">
        <v>272</v>
      </c>
      <c r="B13" s="11">
        <v>50</v>
      </c>
      <c r="C13" s="11">
        <v>150</v>
      </c>
      <c r="D13" t="s">
        <v>273</v>
      </c>
      <c r="E13" t="s">
        <v>274</v>
      </c>
      <c r="F13" t="s">
        <v>270</v>
      </c>
      <c r="G13" s="11">
        <v>7500</v>
      </c>
      <c r="H13" t="s">
        <v>192</v>
      </c>
      <c r="I13" s="11">
        <v>50</v>
      </c>
      <c r="J13" t="s">
        <v>275</v>
      </c>
    </row>
    <row r="14" spans="1:107" x14ac:dyDescent="0.2">
      <c r="A14" s="1" t="s">
        <v>276</v>
      </c>
      <c r="B14" s="11">
        <v>100</v>
      </c>
      <c r="C14" s="11">
        <v>50</v>
      </c>
      <c r="D14" t="s">
        <v>277</v>
      </c>
      <c r="E14" t="s">
        <v>278</v>
      </c>
      <c r="F14" t="s">
        <v>270</v>
      </c>
      <c r="G14" s="11">
        <v>5000</v>
      </c>
      <c r="H14" t="s">
        <v>192</v>
      </c>
      <c r="I14" s="11">
        <v>100</v>
      </c>
      <c r="J14" t="s">
        <v>279</v>
      </c>
    </row>
    <row r="15" spans="1:107" x14ac:dyDescent="0.2">
      <c r="A15" s="1" t="s">
        <v>280</v>
      </c>
      <c r="B15" s="11">
        <v>60</v>
      </c>
      <c r="C15" s="11">
        <v>40</v>
      </c>
      <c r="D15" t="s">
        <v>281</v>
      </c>
      <c r="E15" t="s">
        <v>282</v>
      </c>
      <c r="F15" t="s">
        <v>270</v>
      </c>
      <c r="G15" s="11">
        <v>2400</v>
      </c>
      <c r="H15" t="s">
        <v>192</v>
      </c>
      <c r="I15" s="11">
        <v>60</v>
      </c>
      <c r="J15" t="s">
        <v>283</v>
      </c>
    </row>
    <row r="16" spans="1:107" x14ac:dyDescent="0.2">
      <c r="A16" s="1" t="s">
        <v>284</v>
      </c>
      <c r="B16" s="11">
        <v>18</v>
      </c>
      <c r="C16" s="11">
        <v>100</v>
      </c>
      <c r="D16" t="s">
        <v>285</v>
      </c>
      <c r="E16" t="s">
        <v>286</v>
      </c>
      <c r="F16" t="s">
        <v>270</v>
      </c>
      <c r="G16" s="11">
        <v>1800</v>
      </c>
      <c r="H16" t="s">
        <v>192</v>
      </c>
      <c r="I16" s="11">
        <v>18</v>
      </c>
      <c r="J16" t="s">
        <v>287</v>
      </c>
    </row>
    <row r="17" spans="1:10" x14ac:dyDescent="0.2">
      <c r="A17" s="1" t="s">
        <v>288</v>
      </c>
      <c r="B17" s="11">
        <v>50</v>
      </c>
      <c r="C17" s="11">
        <v>30</v>
      </c>
      <c r="D17" t="s">
        <v>289</v>
      </c>
      <c r="E17" t="s">
        <v>290</v>
      </c>
      <c r="F17" t="s">
        <v>291</v>
      </c>
      <c r="G17" s="11">
        <v>1500</v>
      </c>
      <c r="H17" t="s">
        <v>192</v>
      </c>
      <c r="I17" s="11">
        <v>50</v>
      </c>
      <c r="J17" t="s">
        <v>292</v>
      </c>
    </row>
    <row r="18" spans="1:10" x14ac:dyDescent="0.2">
      <c r="A18" s="1" t="s">
        <v>293</v>
      </c>
      <c r="B18" s="11">
        <v>170</v>
      </c>
      <c r="C18" s="11">
        <v>50</v>
      </c>
      <c r="D18" t="s">
        <v>294</v>
      </c>
      <c r="E18" t="s">
        <v>295</v>
      </c>
      <c r="F18" t="s">
        <v>270</v>
      </c>
      <c r="G18" s="11">
        <v>8500</v>
      </c>
      <c r="H18" t="s">
        <v>192</v>
      </c>
      <c r="I18" s="11">
        <v>170</v>
      </c>
      <c r="J18" t="s">
        <v>296</v>
      </c>
    </row>
    <row r="19" spans="1:10" x14ac:dyDescent="0.2">
      <c r="A19" s="1" t="s">
        <v>297</v>
      </c>
      <c r="B19" s="11">
        <v>70</v>
      </c>
      <c r="C19" s="11">
        <v>120</v>
      </c>
      <c r="D19" t="s">
        <v>298</v>
      </c>
      <c r="E19" t="s">
        <v>299</v>
      </c>
      <c r="F19" t="s">
        <v>270</v>
      </c>
      <c r="G19" s="11">
        <v>8400</v>
      </c>
      <c r="H19" t="s">
        <v>192</v>
      </c>
      <c r="I19" s="11">
        <v>70</v>
      </c>
      <c r="J19" t="s">
        <v>300</v>
      </c>
    </row>
    <row r="20" spans="1:10" x14ac:dyDescent="0.2">
      <c r="A20" s="1" t="s">
        <v>301</v>
      </c>
      <c r="B20" s="11">
        <v>3600</v>
      </c>
      <c r="C20" s="11">
        <v>25</v>
      </c>
      <c r="D20" t="s">
        <v>302</v>
      </c>
      <c r="E20" t="s">
        <v>303</v>
      </c>
      <c r="F20" t="s">
        <v>291</v>
      </c>
      <c r="G20" s="11">
        <v>90000</v>
      </c>
      <c r="H20" t="s">
        <v>192</v>
      </c>
      <c r="I20" s="11">
        <v>3600</v>
      </c>
      <c r="J20" t="s">
        <v>304</v>
      </c>
    </row>
    <row r="21" spans="1:10" x14ac:dyDescent="0.2">
      <c r="A21" s="1" t="s">
        <v>305</v>
      </c>
      <c r="B21" s="11">
        <v>3600</v>
      </c>
      <c r="C21" s="11">
        <v>25</v>
      </c>
      <c r="D21" t="s">
        <v>306</v>
      </c>
      <c r="E21" t="s">
        <v>307</v>
      </c>
      <c r="F21" t="s">
        <v>291</v>
      </c>
      <c r="G21" s="11">
        <v>90000</v>
      </c>
      <c r="H21" t="s">
        <v>192</v>
      </c>
      <c r="I21" s="11">
        <v>3600</v>
      </c>
      <c r="J21" t="s">
        <v>308</v>
      </c>
    </row>
    <row r="22" spans="1:10" x14ac:dyDescent="0.2">
      <c r="A22" s="1" t="s">
        <v>309</v>
      </c>
      <c r="B22" s="11">
        <v>35</v>
      </c>
      <c r="C22" s="11">
        <v>400</v>
      </c>
      <c r="D22" t="s">
        <v>310</v>
      </c>
      <c r="E22" t="s">
        <v>311</v>
      </c>
      <c r="F22" t="s">
        <v>93</v>
      </c>
      <c r="G22" s="11">
        <v>14000</v>
      </c>
      <c r="H22" t="s">
        <v>192</v>
      </c>
      <c r="I22" s="11">
        <v>35</v>
      </c>
      <c r="J22" t="s">
        <v>312</v>
      </c>
    </row>
    <row r="23" spans="1:10" x14ac:dyDescent="0.2">
      <c r="A23" s="1" t="s">
        <v>313</v>
      </c>
      <c r="B23" s="11">
        <v>60</v>
      </c>
      <c r="C23" s="11">
        <v>150</v>
      </c>
      <c r="D23" t="s">
        <v>314</v>
      </c>
      <c r="E23" t="s">
        <v>315</v>
      </c>
      <c r="F23" t="s">
        <v>261</v>
      </c>
      <c r="G23" s="11">
        <v>9000</v>
      </c>
      <c r="H23" t="s">
        <v>192</v>
      </c>
      <c r="I23" s="11">
        <v>60</v>
      </c>
      <c r="J23" t="s">
        <v>316</v>
      </c>
    </row>
    <row r="24" spans="1:10" x14ac:dyDescent="0.2">
      <c r="A24" s="1" t="s">
        <v>317</v>
      </c>
      <c r="B24" s="11">
        <v>120</v>
      </c>
      <c r="C24" s="11">
        <v>25</v>
      </c>
      <c r="D24" t="s">
        <v>318</v>
      </c>
      <c r="E24" t="s">
        <v>319</v>
      </c>
      <c r="F24" t="s">
        <v>291</v>
      </c>
      <c r="G24" s="11">
        <v>3000</v>
      </c>
      <c r="H24" t="s">
        <v>192</v>
      </c>
      <c r="I24" s="11">
        <v>120</v>
      </c>
      <c r="J24" t="s">
        <v>320</v>
      </c>
    </row>
    <row r="25" spans="1:10" x14ac:dyDescent="0.2">
      <c r="A25" s="1" t="s">
        <v>321</v>
      </c>
      <c r="B25" s="11">
        <v>780</v>
      </c>
      <c r="C25" s="11">
        <v>30</v>
      </c>
      <c r="D25" t="s">
        <v>322</v>
      </c>
      <c r="E25" t="s">
        <v>323</v>
      </c>
      <c r="F25" t="s">
        <v>291</v>
      </c>
      <c r="G25" s="11">
        <v>23400</v>
      </c>
      <c r="H25" t="s">
        <v>192</v>
      </c>
      <c r="I25" s="11">
        <v>780</v>
      </c>
      <c r="J25" t="s">
        <v>324</v>
      </c>
    </row>
    <row r="26" spans="1:10" x14ac:dyDescent="0.2">
      <c r="A26" s="1" t="s">
        <v>325</v>
      </c>
      <c r="B26" s="11">
        <v>150</v>
      </c>
      <c r="C26" s="11">
        <v>60</v>
      </c>
      <c r="D26" t="s">
        <v>326</v>
      </c>
      <c r="E26" t="s">
        <v>327</v>
      </c>
      <c r="F26" t="s">
        <v>291</v>
      </c>
      <c r="G26" s="11">
        <v>9000</v>
      </c>
      <c r="H26" t="s">
        <v>192</v>
      </c>
      <c r="I26" s="11">
        <v>150</v>
      </c>
      <c r="J26" t="s">
        <v>328</v>
      </c>
    </row>
    <row r="27" spans="1:10" x14ac:dyDescent="0.2">
      <c r="A27" s="1" t="s">
        <v>329</v>
      </c>
      <c r="B27" s="11">
        <v>8</v>
      </c>
      <c r="C27" s="11">
        <v>2000</v>
      </c>
      <c r="D27" t="s">
        <v>330</v>
      </c>
      <c r="E27" t="s">
        <v>331</v>
      </c>
      <c r="F27" t="s">
        <v>242</v>
      </c>
      <c r="G27" s="11">
        <v>16000</v>
      </c>
      <c r="H27" t="s">
        <v>192</v>
      </c>
      <c r="I27" s="11">
        <v>8</v>
      </c>
      <c r="J27" t="s">
        <v>332</v>
      </c>
    </row>
    <row r="28" spans="1:10" x14ac:dyDescent="0.2">
      <c r="A28" s="1" t="s">
        <v>333</v>
      </c>
      <c r="B28" s="11">
        <v>20</v>
      </c>
      <c r="C28" s="11">
        <v>250</v>
      </c>
      <c r="D28" t="s">
        <v>334</v>
      </c>
      <c r="E28" t="s">
        <v>334</v>
      </c>
      <c r="F28" t="s">
        <v>335</v>
      </c>
      <c r="G28" s="11">
        <v>5000</v>
      </c>
      <c r="H28" t="s">
        <v>192</v>
      </c>
      <c r="I28" s="11">
        <v>20</v>
      </c>
      <c r="J28" t="s">
        <v>336</v>
      </c>
    </row>
    <row r="29" spans="1:10" x14ac:dyDescent="0.2">
      <c r="A29" s="1" t="s">
        <v>337</v>
      </c>
      <c r="B29" s="11">
        <v>20</v>
      </c>
      <c r="C29" s="11">
        <v>120</v>
      </c>
      <c r="D29" t="s">
        <v>338</v>
      </c>
      <c r="E29" t="s">
        <v>339</v>
      </c>
      <c r="F29" t="s">
        <v>335</v>
      </c>
      <c r="G29" s="11">
        <v>2400</v>
      </c>
      <c r="H29" t="s">
        <v>192</v>
      </c>
      <c r="I29" s="11">
        <v>20</v>
      </c>
      <c r="J29" t="s">
        <v>340</v>
      </c>
    </row>
    <row r="30" spans="1:10" x14ac:dyDescent="0.2">
      <c r="A30" s="1" t="s">
        <v>341</v>
      </c>
      <c r="B30" s="11">
        <v>20</v>
      </c>
      <c r="C30" s="11">
        <v>100</v>
      </c>
      <c r="D30" t="s">
        <v>342</v>
      </c>
      <c r="E30" t="s">
        <v>342</v>
      </c>
      <c r="F30" t="s">
        <v>335</v>
      </c>
      <c r="G30" s="11">
        <v>2000</v>
      </c>
      <c r="H30" t="s">
        <v>192</v>
      </c>
      <c r="I30" s="11">
        <v>20</v>
      </c>
      <c r="J30" t="s">
        <v>343</v>
      </c>
    </row>
    <row r="31" spans="1:10" x14ac:dyDescent="0.2">
      <c r="A31" s="1" t="s">
        <v>344</v>
      </c>
      <c r="B31" s="11">
        <v>20</v>
      </c>
      <c r="C31" s="11">
        <v>120</v>
      </c>
      <c r="D31" t="s">
        <v>345</v>
      </c>
      <c r="E31" t="s">
        <v>346</v>
      </c>
      <c r="F31" t="s">
        <v>335</v>
      </c>
      <c r="G31" s="11">
        <v>2400</v>
      </c>
      <c r="H31" t="s">
        <v>192</v>
      </c>
      <c r="I31" s="11">
        <v>20</v>
      </c>
      <c r="J31" t="s">
        <v>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2025-05-15T06:17:10Z</dcterms:modified>
</cp:coreProperties>
</file>